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UnmetneedCalculation" sheetId="1" r:id="rId1"/>
  </sheets>
  <definedNames>
    <definedName name="qryPPSappointments">#REF!</definedName>
  </definedNames>
  <calcPr calcId="145621"/>
</workbook>
</file>

<file path=xl/calcChain.xml><?xml version="1.0" encoding="utf-8"?>
<calcChain xmlns="http://schemas.openxmlformats.org/spreadsheetml/2006/main">
  <c r="D12" i="1" l="1"/>
  <c r="D14" i="1"/>
  <c r="H14" i="1" s="1"/>
  <c r="J14" i="1" s="1"/>
  <c r="H12" i="1"/>
  <c r="J12" i="1" s="1"/>
  <c r="F12" i="1"/>
  <c r="F14" i="1" l="1"/>
  <c r="P14" i="1"/>
  <c r="Q14" i="1"/>
  <c r="R14" i="1" s="1"/>
  <c r="P12" i="1"/>
  <c r="Q12" i="1" s="1"/>
  <c r="R12" i="1" l="1"/>
</calcChain>
</file>

<file path=xl/comments1.xml><?xml version="1.0" encoding="utf-8"?>
<comments xmlns="http://schemas.openxmlformats.org/spreadsheetml/2006/main">
  <authors>
    <author>KFarrelly</author>
    <author>Kathy Farrelly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>KFarrelly:</t>
        </r>
        <r>
          <rPr>
            <sz val="8"/>
            <color indexed="81"/>
            <rFont val="Tahoma"/>
            <family val="2"/>
          </rPr>
          <t xml:space="preserve">
Numbers exclude Novemberand later hires</t>
        </r>
      </text>
    </comment>
    <comment ref="F12" authorId="1">
      <text>
        <r>
          <rPr>
            <b/>
            <sz val="8"/>
            <color indexed="81"/>
            <rFont val="Tahoma"/>
            <family val="2"/>
          </rPr>
          <t>Kathy Farrelly:</t>
        </r>
        <r>
          <rPr>
            <sz val="8"/>
            <color indexed="81"/>
            <rFont val="Tahoma"/>
            <family val="2"/>
          </rPr>
          <t xml:space="preserve">
Includes 0 LPSOE: </t>
        </r>
      </text>
    </comment>
    <comment ref="F14" authorId="1">
      <text>
        <r>
          <rPr>
            <b/>
            <sz val="8"/>
            <color indexed="81"/>
            <rFont val="Tahoma"/>
            <family val="2"/>
          </rPr>
          <t>Kathy Farrelly:</t>
        </r>
        <r>
          <rPr>
            <sz val="8"/>
            <color indexed="81"/>
            <rFont val="Tahoma"/>
            <family val="2"/>
          </rPr>
          <t xml:space="preserve">
Includes 0 LPSOE: </t>
        </r>
      </text>
    </comment>
  </commentList>
</comments>
</file>

<file path=xl/sharedStrings.xml><?xml version="1.0" encoding="utf-8"?>
<sst xmlns="http://schemas.openxmlformats.org/spreadsheetml/2006/main" count="27" uniqueCount="20">
  <si>
    <t>2014/2015 TEMP FTE ALLOCATION MODEL</t>
  </si>
  <si>
    <t xml:space="preserve">UNMET COURSE LOAD </t>
  </si>
  <si>
    <t>13/14</t>
  </si>
  <si>
    <t>F13/W14/S14</t>
  </si>
  <si>
    <t>Ladder Rank Faculty</t>
  </si>
  <si>
    <t>Sabbatical Equivalent</t>
  </si>
  <si>
    <t>Temp Fac</t>
  </si>
  <si>
    <t>Remaining</t>
  </si>
  <si>
    <t>Div / Dept</t>
  </si>
  <si>
    <t>Classes</t>
  </si>
  <si>
    <t>FTE</t>
  </si>
  <si>
    <t>Load</t>
  </si>
  <si>
    <t>Per FTE</t>
  </si>
  <si>
    <t>Per</t>
  </si>
  <si>
    <t>Total</t>
  </si>
  <si>
    <t>Science</t>
  </si>
  <si>
    <t>Social Science</t>
  </si>
  <si>
    <t>1 separation (6/30/14)</t>
  </si>
  <si>
    <t>2 separations (6/30/14)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</si>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</sst>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b/>
      <u/>
      <sz val="1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i/>
      <sz val="18"/>
      <color indexed="10"/>
      <name val="Arial"/>
      <family val="2"/>
    </font>
    <font>
      <i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2" fillId="0" borderId="0" xfId="0" applyFont="1"/>
    <xf numFmtId="4" fontId="2" fillId="0" borderId="0" xfId="1" applyFont="1"/>
    <xf numFmtId="0" fontId="4" fillId="0" borderId="0" xfId="0" applyFont="1"/>
    <xf numFmtId="2" fontId="2" fillId="0" borderId="0" xfId="0" applyNumberFormat="1" applyFont="1"/>
    <xf numFmtId="1" fontId="2" fillId="0" borderId="0" xfId="0" applyNumberFormat="1" applyFont="1"/>
    <xf numFmtId="6" fontId="2" fillId="0" borderId="0" xfId="2" applyNumberFormat="1" applyFont="1"/>
    <xf numFmtId="0" fontId="4" fillId="0" borderId="0" xfId="0" applyFont="1" applyAlignment="1">
      <alignment horizontal="right"/>
    </xf>
    <xf numFmtId="0" fontId="0" fillId="0" borderId="0" xfId="0" applyFont="1"/>
    <xf numFmtId="0" fontId="9" fillId="0" borderId="0" xfId="0" applyFont="1" applyAlignment="1">
      <alignment horizontal="left"/>
    </xf>
    <xf numFmtId="4" fontId="10" fillId="0" borderId="0" xfId="1" applyFont="1"/>
    <xf numFmtId="0" fontId="10" fillId="0" borderId="0" xfId="0" applyFont="1"/>
    <xf numFmtId="0" fontId="11" fillId="0" borderId="0" xfId="0" applyFont="1" applyBorder="1"/>
    <xf numFmtId="0" fontId="10" fillId="0" borderId="0" xfId="0" applyFont="1" applyBorder="1"/>
    <xf numFmtId="2" fontId="10" fillId="0" borderId="0" xfId="0" applyNumberFormat="1" applyFont="1" applyBorder="1"/>
    <xf numFmtId="4" fontId="10" fillId="0" borderId="0" xfId="1" applyFont="1" applyBorder="1"/>
    <xf numFmtId="1" fontId="10" fillId="0" borderId="0" xfId="0" applyNumberFormat="1" applyFont="1" applyBorder="1"/>
    <xf numFmtId="2" fontId="10" fillId="0" borderId="0" xfId="0" applyNumberFormat="1" applyFont="1"/>
    <xf numFmtId="4" fontId="12" fillId="0" borderId="0" xfId="1" applyFont="1" applyAlignment="1">
      <alignment horizontal="right"/>
    </xf>
    <xf numFmtId="0" fontId="11" fillId="0" borderId="0" xfId="0" applyFont="1" applyAlignment="1">
      <alignment horizontal="left"/>
    </xf>
    <xf numFmtId="1" fontId="10" fillId="0" borderId="0" xfId="0" applyNumberFormat="1" applyFont="1"/>
    <xf numFmtId="6" fontId="10" fillId="0" borderId="0" xfId="2" applyNumberFormat="1" applyFont="1"/>
    <xf numFmtId="0" fontId="11" fillId="0" borderId="0" xfId="0" applyFont="1"/>
    <xf numFmtId="8" fontId="10" fillId="0" borderId="0" xfId="2" applyNumberFormat="1" applyFont="1"/>
    <xf numFmtId="4" fontId="10" fillId="0" borderId="8" xfId="1" applyFont="1" applyBorder="1"/>
    <xf numFmtId="4" fontId="10" fillId="0" borderId="3" xfId="1" applyFont="1" applyBorder="1"/>
    <xf numFmtId="0" fontId="10" fillId="0" borderId="8" xfId="0" applyFont="1" applyBorder="1"/>
    <xf numFmtId="0" fontId="10" fillId="0" borderId="0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10" fillId="0" borderId="0" xfId="0" applyNumberFormat="1" applyFont="1" applyBorder="1" applyAlignment="1">
      <alignment horizontal="right"/>
    </xf>
    <xf numFmtId="1" fontId="10" fillId="0" borderId="9" xfId="0" applyNumberFormat="1" applyFont="1" applyBorder="1" applyAlignment="1">
      <alignment horizontal="right"/>
    </xf>
    <xf numFmtId="0" fontId="10" fillId="0" borderId="9" xfId="0" applyFont="1" applyBorder="1"/>
    <xf numFmtId="2" fontId="10" fillId="0" borderId="9" xfId="0" applyNumberFormat="1" applyFont="1" applyBorder="1"/>
    <xf numFmtId="1" fontId="10" fillId="0" borderId="9" xfId="0" applyNumberFormat="1" applyFont="1" applyBorder="1"/>
    <xf numFmtId="0" fontId="13" fillId="0" borderId="3" xfId="0" applyFont="1" applyBorder="1"/>
    <xf numFmtId="0" fontId="13" fillId="0" borderId="0" xfId="0" applyFont="1" applyBorder="1"/>
    <xf numFmtId="4" fontId="13" fillId="0" borderId="8" xfId="1" applyFont="1" applyBorder="1"/>
    <xf numFmtId="2" fontId="10" fillId="0" borderId="8" xfId="0" applyNumberFormat="1" applyFont="1" applyBorder="1"/>
    <xf numFmtId="1" fontId="10" fillId="0" borderId="9" xfId="2" applyNumberFormat="1" applyFont="1" applyBorder="1"/>
    <xf numFmtId="4" fontId="10" fillId="0" borderId="4" xfId="1" applyFont="1" applyBorder="1"/>
    <xf numFmtId="0" fontId="10" fillId="0" borderId="10" xfId="0" applyFont="1" applyBorder="1"/>
    <xf numFmtId="0" fontId="10" fillId="0" borderId="1" xfId="0" applyFont="1" applyBorder="1"/>
    <xf numFmtId="0" fontId="10" fillId="0" borderId="11" xfId="0" applyFont="1" applyBorder="1"/>
    <xf numFmtId="2" fontId="10" fillId="0" borderId="11" xfId="0" applyNumberFormat="1" applyFont="1" applyBorder="1"/>
    <xf numFmtId="4" fontId="10" fillId="0" borderId="10" xfId="1" applyFont="1" applyBorder="1"/>
    <xf numFmtId="1" fontId="10" fillId="0" borderId="11" xfId="0" applyNumberFormat="1" applyFont="1" applyBorder="1"/>
    <xf numFmtId="0" fontId="14" fillId="0" borderId="8" xfId="0" applyFont="1" applyBorder="1"/>
    <xf numFmtId="0" fontId="15" fillId="0" borderId="0" xfId="0" applyFont="1"/>
    <xf numFmtId="4" fontId="16" fillId="0" borderId="2" xfId="1" applyFont="1" applyBorder="1"/>
    <xf numFmtId="16" fontId="14" fillId="0" borderId="5" xfId="0" quotePrefix="1" applyNumberFormat="1" applyFont="1" applyBorder="1" applyAlignment="1">
      <alignment horizontal="right"/>
    </xf>
    <xf numFmtId="0" fontId="15" fillId="0" borderId="6" xfId="0" applyFont="1" applyBorder="1"/>
    <xf numFmtId="0" fontId="15" fillId="0" borderId="7" xfId="0" applyFont="1" applyBorder="1"/>
    <xf numFmtId="0" fontId="15" fillId="0" borderId="5" xfId="0" applyFont="1" applyBorder="1"/>
    <xf numFmtId="2" fontId="15" fillId="0" borderId="7" xfId="0" applyNumberFormat="1" applyFont="1" applyBorder="1"/>
    <xf numFmtId="2" fontId="15" fillId="0" borderId="0" xfId="0" applyNumberFormat="1" applyFont="1" applyBorder="1"/>
    <xf numFmtId="4" fontId="14" fillId="0" borderId="5" xfId="1" applyFont="1" applyBorder="1" applyAlignment="1">
      <alignment horizontal="left" indent="1"/>
    </xf>
    <xf numFmtId="1" fontId="15" fillId="0" borderId="7" xfId="0" applyNumberFormat="1" applyFont="1" applyBorder="1"/>
    <xf numFmtId="2" fontId="15" fillId="0" borderId="0" xfId="0" applyNumberFormat="1" applyFont="1"/>
    <xf numFmtId="4" fontId="15" fillId="0" borderId="0" xfId="1" applyFont="1"/>
    <xf numFmtId="6" fontId="15" fillId="0" borderId="0" xfId="2" applyNumberFormat="1" applyFont="1"/>
    <xf numFmtId="4" fontId="14" fillId="0" borderId="3" xfId="1" applyFont="1" applyBorder="1" applyAlignment="1">
      <alignment horizontal="right"/>
    </xf>
    <xf numFmtId="0" fontId="14" fillId="0" borderId="0" xfId="0" applyFont="1"/>
    <xf numFmtId="0" fontId="14" fillId="0" borderId="0" xfId="0" applyFont="1" applyBorder="1"/>
    <xf numFmtId="0" fontId="14" fillId="0" borderId="9" xfId="0" applyFont="1" applyBorder="1"/>
    <xf numFmtId="2" fontId="14" fillId="0" borderId="9" xfId="0" applyNumberFormat="1" applyFont="1" applyBorder="1"/>
    <xf numFmtId="2" fontId="14" fillId="0" borderId="0" xfId="0" applyNumberFormat="1" applyFont="1" applyBorder="1"/>
    <xf numFmtId="4" fontId="15" fillId="0" borderId="8" xfId="1" applyFont="1" applyBorder="1"/>
    <xf numFmtId="1" fontId="14" fillId="0" borderId="0" xfId="1" applyNumberFormat="1" applyFont="1" applyBorder="1" applyAlignment="1">
      <alignment horizontal="center"/>
    </xf>
    <xf numFmtId="1" fontId="14" fillId="0" borderId="9" xfId="1" applyNumberFormat="1" applyFont="1" applyBorder="1" applyAlignment="1">
      <alignment horizontal="center"/>
    </xf>
    <xf numFmtId="2" fontId="14" fillId="0" borderId="0" xfId="0" applyNumberFormat="1" applyFont="1" applyAlignment="1">
      <alignment horizontal="right"/>
    </xf>
    <xf numFmtId="4" fontId="14" fillId="0" borderId="0" xfId="1" applyFont="1"/>
    <xf numFmtId="0" fontId="14" fillId="0" borderId="1" xfId="0" applyFont="1" applyBorder="1"/>
    <xf numFmtId="4" fontId="14" fillId="0" borderId="4" xfId="1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2" fontId="14" fillId="0" borderId="1" xfId="0" applyNumberFormat="1" applyFont="1" applyBorder="1" applyAlignment="1">
      <alignment horizontal="center"/>
    </xf>
    <xf numFmtId="4" fontId="14" fillId="0" borderId="10" xfId="1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3" fontId="10" fillId="0" borderId="0" xfId="1" applyNumberFormat="1" applyFont="1"/>
    <xf numFmtId="4" fontId="14" fillId="0" borderId="1" xfId="1" applyFont="1" applyBorder="1" applyAlignment="1">
      <alignment horizontal="center"/>
    </xf>
    <xf numFmtId="6" fontId="14" fillId="0" borderId="0" xfId="2" applyNumberFormat="1" applyFont="1" applyAlignment="1">
      <alignment horizontal="center"/>
    </xf>
    <xf numFmtId="6" fontId="14" fillId="0" borderId="1" xfId="2" applyNumberFormat="1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8" xfId="0" applyFont="1" applyBorder="1"/>
    <xf numFmtId="2" fontId="0" fillId="0" borderId="9" xfId="0" applyNumberFormat="1" applyFont="1" applyBorder="1" applyAlignment="1">
      <alignment horizontal="right"/>
    </xf>
    <xf numFmtId="2" fontId="0" fillId="0" borderId="0" xfId="0" applyNumberFormat="1" applyFont="1" applyBorder="1" applyAlignment="1">
      <alignment horizontal="right"/>
    </xf>
    <xf numFmtId="4" fontId="0" fillId="0" borderId="8" xfId="1" applyFont="1" applyBorder="1"/>
    <xf numFmtId="1" fontId="0" fillId="0" borderId="9" xfId="0" applyNumberFormat="1" applyFont="1" applyBorder="1" applyAlignment="1">
      <alignment horizontal="right"/>
    </xf>
    <xf numFmtId="16" fontId="15" fillId="0" borderId="0" xfId="0" applyNumberFormat="1" applyFont="1"/>
    <xf numFmtId="0" fontId="14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3:U15"/>
  <sheetViews>
    <sheetView tabSelected="1" workbookViewId="0">
      <selection activeCell="I15" sqref="I15"/>
    </sheetView>
  </sheetViews>
  <sheetFormatPr defaultRowHeight="12.75" x14ac:dyDescent="0.2"/>
  <cols>
    <col min="1" max="1" width="23.42578125" style="1" customWidth="1"/>
    <col min="2" max="2" width="14.7109375" style="2" customWidth="1"/>
    <col min="3" max="3" width="2.28515625" style="3" customWidth="1"/>
    <col min="4" max="4" width="10" style="1" bestFit="1" customWidth="1"/>
    <col min="5" max="5" width="4.140625" style="1" customWidth="1"/>
    <col min="6" max="6" width="9.140625" style="1" bestFit="1" customWidth="1"/>
    <col min="7" max="7" width="2.5703125" style="1" customWidth="1"/>
    <col min="8" max="8" width="9.28515625" style="1" bestFit="1" customWidth="1"/>
    <col min="9" max="9" width="4.42578125" style="1" customWidth="1"/>
    <col min="10" max="10" width="11" style="4" customWidth="1"/>
    <col min="11" max="11" width="3" style="4" customWidth="1"/>
    <col min="12" max="12" width="4" style="2" customWidth="1"/>
    <col min="13" max="13" width="4.28515625" style="1" customWidth="1"/>
    <col min="14" max="14" width="4.7109375" style="5" customWidth="1"/>
    <col min="15" max="15" width="4" style="1" customWidth="1"/>
    <col min="16" max="16" width="10.28515625" style="4" customWidth="1"/>
    <col min="17" max="17" width="8.140625" style="2" bestFit="1" customWidth="1"/>
    <col min="18" max="18" width="13.5703125" style="6" customWidth="1"/>
    <col min="19" max="19" width="1.42578125" style="1" customWidth="1"/>
    <col min="20" max="20" width="7" style="3" customWidth="1"/>
    <col min="21" max="21" width="12.28515625" style="3" customWidth="1"/>
    <col min="22" max="22" width="4.85546875" style="1" customWidth="1"/>
    <col min="23" max="16384" width="9.140625" style="1"/>
  </cols>
  <sheetData>
    <row r="3" spans="1:21" ht="23.25" x14ac:dyDescent="0.35">
      <c r="A3" s="9" t="s">
        <v>0</v>
      </c>
      <c r="B3" s="10"/>
      <c r="C3" s="11"/>
      <c r="D3" s="12"/>
      <c r="E3" s="13"/>
      <c r="F3" s="13"/>
      <c r="G3" s="13"/>
      <c r="H3" s="13"/>
      <c r="I3" s="13"/>
      <c r="J3" s="14"/>
      <c r="K3" s="14"/>
      <c r="L3" s="15"/>
      <c r="M3" s="13"/>
      <c r="N3" s="16"/>
      <c r="O3" s="11"/>
      <c r="P3" s="17"/>
      <c r="Q3" s="10"/>
      <c r="R3" s="18"/>
    </row>
    <row r="4" spans="1:21" ht="23.25" x14ac:dyDescent="0.35">
      <c r="A4" s="19"/>
      <c r="B4" s="10"/>
      <c r="C4" s="11"/>
      <c r="D4" s="11"/>
      <c r="E4" s="11"/>
      <c r="F4" s="11"/>
      <c r="G4" s="11"/>
      <c r="H4" s="11"/>
      <c r="I4" s="11"/>
      <c r="J4" s="17"/>
      <c r="K4" s="17"/>
      <c r="L4" s="10"/>
      <c r="M4" s="11"/>
      <c r="N4" s="20"/>
      <c r="O4" s="11"/>
      <c r="P4" s="17"/>
      <c r="Q4" s="10"/>
      <c r="R4" s="21"/>
    </row>
    <row r="5" spans="1:21" ht="23.25" x14ac:dyDescent="0.35">
      <c r="A5" s="22" t="s">
        <v>1</v>
      </c>
      <c r="B5" s="10"/>
      <c r="C5" s="11"/>
      <c r="D5" s="11"/>
      <c r="E5" s="11"/>
      <c r="F5" s="11"/>
      <c r="G5" s="11"/>
      <c r="H5" s="11"/>
      <c r="I5" s="11"/>
      <c r="J5" s="17"/>
      <c r="K5" s="17"/>
      <c r="L5" s="10"/>
      <c r="M5" s="11"/>
      <c r="N5" s="20"/>
      <c r="O5" s="11"/>
      <c r="P5" s="17"/>
      <c r="Q5" s="10"/>
      <c r="R5" s="21"/>
    </row>
    <row r="6" spans="1:21" ht="23.25" x14ac:dyDescent="0.35">
      <c r="A6" s="11"/>
      <c r="B6" s="10"/>
      <c r="C6" s="11"/>
      <c r="D6" s="11"/>
      <c r="E6" s="11"/>
      <c r="F6" s="11"/>
      <c r="G6" s="11"/>
      <c r="H6" s="11"/>
      <c r="I6" s="11"/>
      <c r="J6" s="17"/>
      <c r="K6" s="17"/>
      <c r="L6" s="10"/>
      <c r="M6" s="11"/>
      <c r="N6" s="20"/>
      <c r="O6" s="11"/>
      <c r="P6" s="17"/>
      <c r="Q6" s="10"/>
      <c r="R6" s="23"/>
    </row>
    <row r="7" spans="1:21" ht="15.75" x14ac:dyDescent="0.25">
      <c r="A7" s="48"/>
      <c r="B7" s="49"/>
      <c r="C7" s="48"/>
      <c r="D7" s="50" t="s">
        <v>2</v>
      </c>
      <c r="E7" s="51"/>
      <c r="F7" s="52"/>
      <c r="G7" s="48"/>
      <c r="H7" s="53"/>
      <c r="I7" s="51"/>
      <c r="J7" s="54"/>
      <c r="K7" s="55"/>
      <c r="L7" s="56"/>
      <c r="M7" s="51"/>
      <c r="N7" s="57"/>
      <c r="O7" s="48"/>
      <c r="P7" s="58"/>
      <c r="Q7" s="59"/>
      <c r="R7" s="60"/>
    </row>
    <row r="8" spans="1:21" ht="15.75" x14ac:dyDescent="0.25">
      <c r="A8" s="48"/>
      <c r="B8" s="61" t="s">
        <v>3</v>
      </c>
      <c r="C8" s="62"/>
      <c r="D8" s="47" t="s">
        <v>4</v>
      </c>
      <c r="E8" s="63"/>
      <c r="F8" s="64"/>
      <c r="G8" s="62"/>
      <c r="H8" s="47" t="s">
        <v>5</v>
      </c>
      <c r="I8" s="63"/>
      <c r="J8" s="65"/>
      <c r="K8" s="66"/>
      <c r="L8" s="67"/>
      <c r="M8" s="68" t="s">
        <v>6</v>
      </c>
      <c r="N8" s="69"/>
      <c r="O8" s="62"/>
      <c r="P8" s="70" t="s">
        <v>7</v>
      </c>
      <c r="Q8" s="71"/>
      <c r="R8" s="80">
        <v>61210</v>
      </c>
    </row>
    <row r="9" spans="1:21" ht="15.75" x14ac:dyDescent="0.25">
      <c r="A9" s="72" t="s">
        <v>8</v>
      </c>
      <c r="B9" s="73" t="s">
        <v>9</v>
      </c>
      <c r="C9" s="72"/>
      <c r="D9" s="74" t="s">
        <v>10</v>
      </c>
      <c r="E9" s="90" t="s">
        <v>11</v>
      </c>
      <c r="F9" s="91"/>
      <c r="G9" s="72"/>
      <c r="H9" s="74" t="s">
        <v>10</v>
      </c>
      <c r="I9" s="92" t="s">
        <v>11</v>
      </c>
      <c r="J9" s="93"/>
      <c r="K9" s="75"/>
      <c r="L9" s="76"/>
      <c r="M9" s="94"/>
      <c r="N9" s="95"/>
      <c r="O9" s="72"/>
      <c r="P9" s="77" t="s">
        <v>9</v>
      </c>
      <c r="Q9" s="79" t="s">
        <v>10</v>
      </c>
      <c r="R9" s="81" t="s">
        <v>12</v>
      </c>
      <c r="U9" s="7"/>
    </row>
    <row r="10" spans="1:21" ht="23.25" x14ac:dyDescent="0.35">
      <c r="A10" s="12"/>
      <c r="B10" s="25"/>
      <c r="C10" s="11"/>
      <c r="D10" s="26"/>
      <c r="E10" s="82" t="s">
        <v>13</v>
      </c>
      <c r="F10" s="83" t="s">
        <v>14</v>
      </c>
      <c r="G10" s="8"/>
      <c r="H10" s="84"/>
      <c r="I10" s="82" t="s">
        <v>13</v>
      </c>
      <c r="J10" s="85" t="s">
        <v>14</v>
      </c>
      <c r="K10" s="86"/>
      <c r="L10" s="87"/>
      <c r="M10" s="82" t="s">
        <v>13</v>
      </c>
      <c r="N10" s="88"/>
      <c r="O10" s="11"/>
      <c r="P10" s="17"/>
      <c r="Q10" s="10"/>
      <c r="R10" s="21"/>
    </row>
    <row r="11" spans="1:21" ht="23.25" x14ac:dyDescent="0.35">
      <c r="A11" s="12"/>
      <c r="B11" s="25"/>
      <c r="C11" s="11"/>
      <c r="D11" s="26"/>
      <c r="E11" s="27"/>
      <c r="F11" s="28"/>
      <c r="G11" s="11"/>
      <c r="H11" s="26"/>
      <c r="I11" s="27"/>
      <c r="J11" s="29"/>
      <c r="K11" s="30"/>
      <c r="L11" s="24"/>
      <c r="M11" s="27"/>
      <c r="N11" s="31"/>
      <c r="O11" s="11"/>
      <c r="P11" s="17"/>
      <c r="Q11" s="10"/>
      <c r="R11" s="21"/>
    </row>
    <row r="12" spans="1:21" ht="23.25" x14ac:dyDescent="0.35">
      <c r="A12" s="11" t="s">
        <v>15</v>
      </c>
      <c r="B12" s="25">
        <v>40</v>
      </c>
      <c r="C12" s="11"/>
      <c r="D12" s="24">
        <f>20-1</f>
        <v>19</v>
      </c>
      <c r="E12" s="13">
        <v>2</v>
      </c>
      <c r="F12" s="32">
        <f>ROUND(D12*E12,0)+0*4</f>
        <v>38</v>
      </c>
      <c r="G12" s="11"/>
      <c r="H12" s="24">
        <f t="shared" ref="H12" si="0">D12/9</f>
        <v>2.1111111111111112</v>
      </c>
      <c r="I12" s="13">
        <v>2</v>
      </c>
      <c r="J12" s="33">
        <f t="shared" ref="J12" si="1">H12*I12</f>
        <v>4.2222222222222223</v>
      </c>
      <c r="K12" s="14"/>
      <c r="L12" s="24"/>
      <c r="M12" s="13">
        <v>6</v>
      </c>
      <c r="N12" s="34"/>
      <c r="O12" s="11"/>
      <c r="P12" s="17">
        <f>IF(+B12-F12+J12-N12&gt;0,+B12-F12+J12-N12,"")</f>
        <v>6.2222222222222223</v>
      </c>
      <c r="Q12" s="10">
        <f>IF(+B12-F12+J12-N12&gt;0,ROUND(P12/M12,2),"")</f>
        <v>1.04</v>
      </c>
      <c r="R12" s="78">
        <f>IF(B12-F12+J12-N12&gt;0,Q12*$R$8,"")</f>
        <v>63658.400000000001</v>
      </c>
      <c r="T12" s="89" t="s">
        <v>17</v>
      </c>
    </row>
    <row r="13" spans="1:21" s="3" customFormat="1" ht="23.25" x14ac:dyDescent="0.35">
      <c r="A13" s="11"/>
      <c r="B13" s="35"/>
      <c r="C13" s="36"/>
      <c r="D13" s="37"/>
      <c r="E13" s="13"/>
      <c r="F13" s="32"/>
      <c r="G13" s="11"/>
      <c r="H13" s="24"/>
      <c r="I13" s="13"/>
      <c r="J13" s="32"/>
      <c r="K13" s="13"/>
      <c r="L13" s="38"/>
      <c r="M13" s="15"/>
      <c r="N13" s="39"/>
      <c r="O13" s="11"/>
      <c r="P13" s="11"/>
      <c r="Q13" s="11"/>
      <c r="R13" s="78"/>
      <c r="T13" s="48"/>
    </row>
    <row r="14" spans="1:21" ht="23.25" x14ac:dyDescent="0.35">
      <c r="A14" s="11" t="s">
        <v>16</v>
      </c>
      <c r="B14" s="25">
        <v>80</v>
      </c>
      <c r="C14" s="11"/>
      <c r="D14" s="24">
        <f>25-2</f>
        <v>23</v>
      </c>
      <c r="E14" s="13">
        <v>3</v>
      </c>
      <c r="F14" s="32">
        <f>ROUND(D14*E14,0)+0*4</f>
        <v>69</v>
      </c>
      <c r="G14" s="11"/>
      <c r="H14" s="24">
        <f t="shared" ref="H14" si="2">D14/9</f>
        <v>2.5555555555555554</v>
      </c>
      <c r="I14" s="13">
        <v>3</v>
      </c>
      <c r="J14" s="33">
        <f t="shared" ref="J14" si="3">H14*I14</f>
        <v>7.6666666666666661</v>
      </c>
      <c r="K14" s="14"/>
      <c r="L14" s="24"/>
      <c r="M14" s="13">
        <v>8</v>
      </c>
      <c r="N14" s="34"/>
      <c r="O14" s="11"/>
      <c r="P14" s="17">
        <f>IF(+B14-F14+J14-N14&gt;0,+B14-F14+J14-N14,"")</f>
        <v>18.666666666666664</v>
      </c>
      <c r="Q14" s="10">
        <f>IF(+B14-F14+J14-N14&gt;0,ROUND(P14/M14,2),"")</f>
        <v>2.33</v>
      </c>
      <c r="R14" s="78">
        <f>IF(B14-F14+J14-N14&gt;0,Q14*$R$8,"")</f>
        <v>142619.30000000002</v>
      </c>
      <c r="T14" s="48" t="s">
        <v>18</v>
      </c>
    </row>
    <row r="15" spans="1:21" ht="23.25" x14ac:dyDescent="0.35">
      <c r="A15" s="11"/>
      <c r="B15" s="40"/>
      <c r="C15" s="11"/>
      <c r="D15" s="41"/>
      <c r="E15" s="42"/>
      <c r="F15" s="43"/>
      <c r="G15" s="11"/>
      <c r="H15" s="41"/>
      <c r="I15" s="42"/>
      <c r="J15" s="44"/>
      <c r="K15" s="14"/>
      <c r="L15" s="45"/>
      <c r="M15" s="42"/>
      <c r="N15" s="46"/>
      <c r="O15" s="11"/>
      <c r="P15" s="17"/>
      <c r="Q15" s="10"/>
      <c r="R15" s="21"/>
      <c r="T15" s="48" t="s">
        <v>19</v>
      </c>
    </row>
  </sheetData>
  <mergeCells count="3">
    <mergeCell ref="E9:F9"/>
    <mergeCell ref="I9:J9"/>
    <mergeCell ref="M9:N9"/>
  </mergeCells>
  <pageMargins left="0.25" right="0.17" top="0.57999999999999996" bottom="0.5" header="0.5" footer="0.25"/>
  <pageSetup scale="81" orientation="landscape" horizontalDpi="180" verticalDpi="180" r:id="rId1"/>
  <headerFooter alignWithMargins="0">
    <oddFooter>&amp;R&amp;"Arial,Regular"&amp;8&amp;D
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UnmetneedCalculation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Farrelly, Kathy</dc:creator>
  <cp:lastModifiedBy>Andria Sprott</cp:lastModifiedBy>
  <cp:lastPrinted>2014-10-20T22:14:35Z</cp:lastPrinted>
  <dcterms:created xsi:type="dcterms:W3CDTF">2014-10-20T21:56:03Z</dcterms:created>
  <dcterms:modified xsi:type="dcterms:W3CDTF">2014-10-21T17:42:19Z</dcterms:modified>
</cp:coreProperties>
</file>