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21660" windowHeight="5025" tabRatio="839"/>
  </bookViews>
  <sheets>
    <sheet name="Classes" sheetId="21" r:id="rId1"/>
  </sheets>
  <definedNames>
    <definedName name="qryPPSappointments">#REF!</definedName>
  </definedNames>
  <calcPr calcId="145621"/>
</workbook>
</file>

<file path=xl/calcChain.xml><?xml version="1.0" encoding="utf-8"?>
<calcChain xmlns="http://schemas.openxmlformats.org/spreadsheetml/2006/main">
  <c r="E11" i="21" l="1"/>
  <c r="G11" i="21" l="1"/>
  <c r="I11" i="21" l="1"/>
  <c r="K11" i="21" s="1"/>
  <c r="O11" i="21"/>
  <c r="Q11" i="21" l="1"/>
  <c r="R11" i="21" s="1"/>
  <c r="S11" i="21" s="1"/>
</calcChain>
</file>

<file path=xl/comments1.xml><?xml version="1.0" encoding="utf-8"?>
<comments xmlns="http://schemas.openxmlformats.org/spreadsheetml/2006/main">
  <authors>
    <author>KFarrelly</author>
    <author>Farrelly, Kathy</author>
  </authors>
  <commentList>
    <comment ref="E7" authorId="0">
      <text>
        <r>
          <rPr>
            <b/>
            <sz val="8"/>
            <color indexed="81"/>
            <rFont val="Tahoma"/>
            <family val="2"/>
          </rPr>
          <t>KFarrelly:</t>
        </r>
        <r>
          <rPr>
            <sz val="8"/>
            <color indexed="81"/>
            <rFont val="Tahoma"/>
            <family val="2"/>
          </rPr>
          <t xml:space="preserve">
Numbers exclude Novemberand later hires</t>
        </r>
      </text>
    </comment>
    <comment ref="G11" authorId="1">
      <text>
        <r>
          <rPr>
            <b/>
            <sz val="9"/>
            <color indexed="81"/>
            <rFont val="Tahoma"/>
            <family val="2"/>
          </rPr>
          <t>Farrelly, Kathy:</t>
        </r>
        <r>
          <rPr>
            <sz val="9"/>
            <color indexed="81"/>
            <rFont val="Tahoma"/>
            <family val="2"/>
          </rPr>
          <t xml:space="preserve">
Includes 0 LPSOE: 
</t>
        </r>
      </text>
    </comment>
  </commentList>
</comments>
</file>

<file path=xl/sharedStrings.xml><?xml version="1.0" encoding="utf-8"?>
<sst xmlns="http://schemas.openxmlformats.org/spreadsheetml/2006/main" count="21" uniqueCount="17">
  <si>
    <t>FTE</t>
  </si>
  <si>
    <t>Div / Dept</t>
  </si>
  <si>
    <t>Classes</t>
  </si>
  <si>
    <t>Load</t>
  </si>
  <si>
    <t>Ladder Rank Faculty</t>
  </si>
  <si>
    <t>Remaining</t>
  </si>
  <si>
    <t>Per FTE</t>
  </si>
  <si>
    <t>FTE*</t>
  </si>
  <si>
    <t>Load*</t>
  </si>
  <si>
    <t>Sabbatical Equivalent</t>
  </si>
  <si>
    <t xml:space="preserve">UNMET COURSE LOAD </t>
  </si>
  <si>
    <t>Temp Fac</t>
  </si>
  <si>
    <t>$$ per course</t>
  </si>
  <si>
    <t>2013/2014 TEMP FTE ALLOCATION MODEL</t>
  </si>
  <si>
    <t>12/13</t>
  </si>
  <si>
    <t>F12/W13/S13</t>
  </si>
  <si>
    <t>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</si>
</sst>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#,##0.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19" fillId="0" borderId="0"/>
    <xf numFmtId="0" fontId="20" fillId="0" borderId="0"/>
    <xf numFmtId="0" fontId="3" fillId="0" borderId="0"/>
    <xf numFmtId="0" fontId="2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" fontId="6" fillId="0" borderId="0" xfId="1" applyFont="1"/>
    <xf numFmtId="6" fontId="6" fillId="0" borderId="0" xfId="2" applyNumberFormat="1" applyFont="1"/>
    <xf numFmtId="4" fontId="5" fillId="0" borderId="0" xfId="1" applyFont="1" applyAlignment="1">
      <alignment horizontal="left" indent="1"/>
    </xf>
    <xf numFmtId="4" fontId="5" fillId="0" borderId="0" xfId="1" applyFont="1"/>
    <xf numFmtId="6" fontId="5" fillId="0" borderId="0" xfId="2" applyNumberFormat="1" applyFont="1"/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right"/>
    </xf>
    <xf numFmtId="4" fontId="5" fillId="0" borderId="1" xfId="1" applyFont="1" applyBorder="1" applyAlignment="1">
      <alignment horizontal="right"/>
    </xf>
    <xf numFmtId="6" fontId="5" fillId="0" borderId="1" xfId="2" applyNumberFormat="1" applyFont="1" applyBorder="1" applyAlignment="1">
      <alignment horizontal="right"/>
    </xf>
    <xf numFmtId="0" fontId="5" fillId="0" borderId="0" xfId="0" applyFont="1" applyBorder="1"/>
    <xf numFmtId="164" fontId="6" fillId="0" borderId="0" xfId="1" applyNumberFormat="1" applyFont="1"/>
    <xf numFmtId="0" fontId="6" fillId="0" borderId="0" xfId="0" applyFont="1" applyBorder="1"/>
    <xf numFmtId="4" fontId="6" fillId="0" borderId="0" xfId="1" applyFont="1" applyBorder="1"/>
    <xf numFmtId="0" fontId="7" fillId="0" borderId="0" xfId="0" applyFont="1" applyAlignment="1">
      <alignment horizontal="right"/>
    </xf>
    <xf numFmtId="4" fontId="7" fillId="0" borderId="0" xfId="1" applyFont="1"/>
    <xf numFmtId="2" fontId="6" fillId="0" borderId="0" xfId="0" applyNumberFormat="1" applyFont="1"/>
    <xf numFmtId="2" fontId="5" fillId="0" borderId="0" xfId="0" applyNumberFormat="1" applyFont="1"/>
    <xf numFmtId="2" fontId="5" fillId="0" borderId="0" xfId="0" applyNumberFormat="1" applyFont="1" applyAlignment="1">
      <alignment horizontal="right"/>
    </xf>
    <xf numFmtId="2" fontId="5" fillId="0" borderId="1" xfId="0" applyNumberFormat="1" applyFont="1" applyBorder="1" applyAlignment="1">
      <alignment horizontal="right"/>
    </xf>
    <xf numFmtId="1" fontId="6" fillId="0" borderId="0" xfId="0" applyNumberFormat="1" applyFont="1"/>
    <xf numFmtId="0" fontId="8" fillId="0" borderId="1" xfId="0" applyFont="1" applyBorder="1"/>
    <xf numFmtId="2" fontId="6" fillId="0" borderId="0" xfId="0" applyNumberFormat="1" applyFont="1" applyBorder="1"/>
    <xf numFmtId="1" fontId="6" fillId="0" borderId="0" xfId="0" applyNumberFormat="1" applyFont="1" applyBorder="1"/>
    <xf numFmtId="0" fontId="9" fillId="0" borderId="0" xfId="0" applyFont="1" applyAlignment="1">
      <alignment horizontal="left"/>
    </xf>
    <xf numFmtId="0" fontId="11" fillId="0" borderId="0" xfId="0" applyFont="1" applyBorder="1"/>
    <xf numFmtId="0" fontId="12" fillId="0" borderId="0" xfId="0" applyFont="1" applyAlignment="1">
      <alignment horizontal="left"/>
    </xf>
    <xf numFmtId="2" fontId="7" fillId="0" borderId="0" xfId="0" applyNumberFormat="1" applyFont="1"/>
    <xf numFmtId="1" fontId="7" fillId="0" borderId="0" xfId="2" applyNumberFormat="1" applyFont="1"/>
    <xf numFmtId="6" fontId="7" fillId="0" borderId="0" xfId="0" applyNumberFormat="1" applyFont="1"/>
    <xf numFmtId="4" fontId="5" fillId="0" borderId="0" xfId="1" applyFont="1" applyAlignment="1">
      <alignment horizontal="right"/>
    </xf>
    <xf numFmtId="1" fontId="5" fillId="0" borderId="0" xfId="1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4" fontId="13" fillId="0" borderId="0" xfId="1" applyFont="1" applyAlignment="1">
      <alignment horizontal="right"/>
    </xf>
    <xf numFmtId="0" fontId="8" fillId="0" borderId="0" xfId="0" applyFont="1" applyBorder="1"/>
    <xf numFmtId="4" fontId="10" fillId="0" borderId="0" xfId="1" applyFont="1"/>
    <xf numFmtId="4" fontId="5" fillId="0" borderId="0" xfId="1" applyFont="1" applyBorder="1" applyAlignment="1">
      <alignment horizontal="right"/>
    </xf>
    <xf numFmtId="4" fontId="14" fillId="0" borderId="0" xfId="1" applyFont="1"/>
    <xf numFmtId="16" fontId="5" fillId="0" borderId="0" xfId="0" quotePrefix="1" applyNumberFormat="1" applyFont="1" applyAlignment="1">
      <alignment horizontal="right"/>
    </xf>
    <xf numFmtId="0" fontId="0" fillId="0" borderId="0" xfId="0" applyFont="1"/>
    <xf numFmtId="4" fontId="11" fillId="0" borderId="0" xfId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right"/>
    </xf>
    <xf numFmtId="6" fontId="5" fillId="0" borderId="0" xfId="2" applyNumberFormat="1" applyFont="1" applyBorder="1" applyAlignment="1">
      <alignment horizontal="right"/>
    </xf>
  </cellXfs>
  <cellStyles count="10">
    <cellStyle name="Comma" xfId="1" builtinId="3"/>
    <cellStyle name="Comma 2" xfId="7"/>
    <cellStyle name="Comma 3" xfId="8"/>
    <cellStyle name="Currency" xfId="2" builtinId="4"/>
    <cellStyle name="Normal" xfId="0" builtinId="0"/>
    <cellStyle name="Normal 2" xfId="3"/>
    <cellStyle name="Normal 3" xfId="4"/>
    <cellStyle name="Normal 4" xfId="5"/>
    <cellStyle name="Normal 5" xfId="6"/>
    <cellStyle name="Percent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3:V16"/>
  <sheetViews>
    <sheetView tabSelected="1" topLeftCell="A4" workbookViewId="0">
      <selection activeCell="A11" sqref="A11"/>
    </sheetView>
  </sheetViews>
  <sheetFormatPr defaultRowHeight="12.75" x14ac:dyDescent="0.2"/>
  <cols>
    <col min="1" max="1" width="10.28515625" style="1" customWidth="1"/>
    <col min="2" max="2" width="15.140625" style="2" customWidth="1"/>
    <col min="3" max="3" width="9.140625" style="5"/>
    <col min="4" max="4" width="2.28515625" style="3" customWidth="1"/>
    <col min="5" max="5" width="9.140625" style="2"/>
    <col min="6" max="6" width="4.140625" style="2" customWidth="1"/>
    <col min="7" max="7" width="6.140625" style="2" customWidth="1"/>
    <col min="8" max="8" width="2.5703125" style="2" customWidth="1"/>
    <col min="9" max="9" width="9.140625" style="2"/>
    <col min="10" max="10" width="4.42578125" style="2" customWidth="1"/>
    <col min="11" max="11" width="6.5703125" style="21" customWidth="1"/>
    <col min="12" max="12" width="4.42578125" style="2" customWidth="1"/>
    <col min="13" max="13" width="8.5703125" style="5" hidden="1" customWidth="1"/>
    <col min="14" max="14" width="4.28515625" style="2" customWidth="1"/>
    <col min="15" max="15" width="6.28515625" style="25" hidden="1" customWidth="1"/>
    <col min="16" max="16" width="4" style="2" customWidth="1"/>
    <col min="17" max="17" width="10.28515625" style="21" customWidth="1"/>
    <col min="18" max="18" width="6.5703125" style="5" customWidth="1"/>
    <col min="19" max="19" width="10.7109375" style="6" customWidth="1"/>
    <col min="20" max="20" width="1.42578125" style="2" customWidth="1"/>
    <col min="21" max="21" width="7" style="3" customWidth="1"/>
    <col min="22" max="22" width="13" style="3" customWidth="1"/>
    <col min="23" max="23" width="4.85546875" style="2" customWidth="1"/>
    <col min="24" max="16384" width="9.140625" style="2"/>
  </cols>
  <sheetData>
    <row r="3" spans="1:22" ht="15.75" x14ac:dyDescent="0.25">
      <c r="A3" s="31" t="s">
        <v>13</v>
      </c>
      <c r="E3" s="15"/>
      <c r="F3" s="17"/>
      <c r="G3" s="17"/>
      <c r="H3" s="17"/>
      <c r="I3" s="17"/>
      <c r="J3" s="17"/>
      <c r="K3" s="27"/>
      <c r="L3" s="17"/>
      <c r="M3" s="18"/>
      <c r="N3" s="17"/>
      <c r="O3" s="28"/>
      <c r="S3" s="38"/>
    </row>
    <row r="4" spans="1:22" ht="15" x14ac:dyDescent="0.25">
      <c r="A4" s="29"/>
    </row>
    <row r="5" spans="1:22" x14ac:dyDescent="0.2">
      <c r="A5" s="1" t="s">
        <v>10</v>
      </c>
    </row>
    <row r="7" spans="1:22" x14ac:dyDescent="0.2">
      <c r="C7" s="40"/>
      <c r="E7" s="43" t="s">
        <v>14</v>
      </c>
      <c r="M7" s="7"/>
    </row>
    <row r="8" spans="1:22" x14ac:dyDescent="0.2">
      <c r="C8" s="35" t="s">
        <v>15</v>
      </c>
      <c r="D8" s="4"/>
      <c r="E8" s="1" t="s">
        <v>4</v>
      </c>
      <c r="F8" s="1"/>
      <c r="G8" s="1"/>
      <c r="H8" s="1"/>
      <c r="I8" s="1" t="s">
        <v>9</v>
      </c>
      <c r="J8" s="1"/>
      <c r="K8" s="22"/>
      <c r="L8" s="1"/>
      <c r="N8" s="36" t="s">
        <v>11</v>
      </c>
      <c r="O8" s="36"/>
      <c r="P8" s="1"/>
      <c r="Q8" s="23" t="s">
        <v>5</v>
      </c>
      <c r="R8" s="8"/>
      <c r="S8" s="9">
        <v>57417</v>
      </c>
    </row>
    <row r="9" spans="1:22" x14ac:dyDescent="0.2">
      <c r="A9" s="10" t="s">
        <v>1</v>
      </c>
      <c r="B9" s="11"/>
      <c r="C9" s="13" t="s">
        <v>2</v>
      </c>
      <c r="D9" s="26"/>
      <c r="E9" s="12" t="s">
        <v>7</v>
      </c>
      <c r="F9" s="46" t="s">
        <v>8</v>
      </c>
      <c r="G9" s="46"/>
      <c r="H9" s="10"/>
      <c r="I9" s="12" t="s">
        <v>7</v>
      </c>
      <c r="J9" s="47" t="s">
        <v>8</v>
      </c>
      <c r="K9" s="47"/>
      <c r="L9" s="10"/>
      <c r="M9" s="13" t="s">
        <v>0</v>
      </c>
      <c r="N9" s="37" t="s">
        <v>3</v>
      </c>
      <c r="O9" s="37"/>
      <c r="P9" s="10"/>
      <c r="Q9" s="24" t="s">
        <v>2</v>
      </c>
      <c r="R9" s="13" t="s">
        <v>0</v>
      </c>
      <c r="S9" s="14" t="s">
        <v>6</v>
      </c>
      <c r="V9" s="19" t="s">
        <v>12</v>
      </c>
    </row>
    <row r="10" spans="1:22" x14ac:dyDescent="0.2">
      <c r="A10" s="15"/>
      <c r="B10" s="17"/>
      <c r="C10" s="41"/>
      <c r="D10" s="39"/>
      <c r="E10" s="48"/>
      <c r="F10" s="49"/>
      <c r="G10" s="49"/>
      <c r="H10" s="15"/>
      <c r="I10" s="48"/>
      <c r="J10" s="50"/>
      <c r="K10" s="50"/>
      <c r="L10" s="15"/>
      <c r="M10" s="41"/>
      <c r="N10" s="51"/>
      <c r="O10" s="51"/>
      <c r="P10" s="15"/>
      <c r="Q10" s="52"/>
      <c r="R10" s="41"/>
      <c r="S10" s="53"/>
      <c r="V10" s="19"/>
    </row>
    <row r="11" spans="1:22" x14ac:dyDescent="0.2">
      <c r="B11" s="44" t="s">
        <v>16</v>
      </c>
      <c r="C11" s="42">
        <v>101.25</v>
      </c>
      <c r="E11" s="5">
        <f>27.49-2</f>
        <v>25.49</v>
      </c>
      <c r="F11" s="16">
        <v>2.5</v>
      </c>
      <c r="G11" s="2">
        <f>ROUND(E11*F11+1*3.5,0)</f>
        <v>67</v>
      </c>
      <c r="I11" s="5">
        <f t="shared" ref="I11" si="0">E11/9</f>
        <v>2.8322222222222222</v>
      </c>
      <c r="J11" s="2">
        <v>2.5</v>
      </c>
      <c r="K11" s="21">
        <f t="shared" ref="K11" si="1">I11*J11</f>
        <v>7.0805555555555557</v>
      </c>
      <c r="M11" s="5">
        <v>0</v>
      </c>
      <c r="N11" s="2">
        <v>8</v>
      </c>
      <c r="O11" s="25">
        <f t="shared" ref="O11" si="2">ROUND(M11*N11,0)</f>
        <v>0</v>
      </c>
      <c r="Q11" s="21">
        <f t="shared" ref="Q11" si="3">IF(+C11-G11+K11-O11&gt;0,+C11-G11+K11-O11,"")</f>
        <v>41.330555555555556</v>
      </c>
      <c r="R11" s="5">
        <f t="shared" ref="R11" si="4">IF(+C11-G11+K11-O11&gt;0,ROUND(Q11/N11,2),"")</f>
        <v>5.17</v>
      </c>
      <c r="S11" s="6">
        <f t="shared" ref="S11" si="5">IF(C11-G11+K11-O11&gt;0,R11*$S$8,"")</f>
        <v>296845.89</v>
      </c>
    </row>
    <row r="12" spans="1:22" s="3" customFormat="1" ht="11.25" x14ac:dyDescent="0.2">
      <c r="A12" s="4"/>
      <c r="C12" s="30"/>
      <c r="D12" s="30"/>
      <c r="E12" s="45"/>
      <c r="I12" s="20"/>
      <c r="M12" s="32"/>
      <c r="N12" s="20"/>
      <c r="O12" s="33"/>
    </row>
    <row r="13" spans="1:22" s="3" customFormat="1" ht="11.25" x14ac:dyDescent="0.2">
      <c r="A13" s="4"/>
      <c r="C13" s="30"/>
      <c r="D13" s="30"/>
      <c r="E13" s="45"/>
      <c r="M13" s="32"/>
      <c r="N13" s="20"/>
      <c r="O13" s="33"/>
      <c r="S13" s="34"/>
    </row>
    <row r="14" spans="1:22" s="3" customFormat="1" ht="11.25" x14ac:dyDescent="0.2">
      <c r="A14" s="4"/>
      <c r="C14" s="30"/>
      <c r="D14" s="30"/>
      <c r="E14" s="45"/>
      <c r="I14" s="20"/>
      <c r="M14" s="32"/>
      <c r="N14" s="20"/>
      <c r="O14" s="33"/>
    </row>
    <row r="15" spans="1:22" s="3" customFormat="1" ht="11.25" x14ac:dyDescent="0.2">
      <c r="A15" s="4"/>
      <c r="C15" s="30"/>
      <c r="D15" s="30"/>
      <c r="E15" s="45"/>
      <c r="I15" s="20"/>
      <c r="M15" s="32"/>
      <c r="N15" s="20"/>
      <c r="O15" s="33"/>
    </row>
    <row r="16" spans="1:22" s="3" customFormat="1" ht="11.25" x14ac:dyDescent="0.2">
      <c r="A16" s="4"/>
      <c r="C16" s="30"/>
      <c r="D16" s="30"/>
      <c r="E16" s="45"/>
      <c r="I16" s="20"/>
      <c r="M16" s="32"/>
      <c r="N16" s="20"/>
      <c r="O16" s="33"/>
    </row>
  </sheetData>
  <mergeCells count="2">
    <mergeCell ref="F9:G9"/>
    <mergeCell ref="J9:K9"/>
  </mergeCells>
  <phoneticPr fontId="0" type="noConversion"/>
  <pageMargins left="0.25" right="0.17" top="0.57999999999999996" bottom="0.5" header="0.5" footer="0.25"/>
  <pageSetup scale="57" orientation="portrait" horizontalDpi="180" verticalDpi="180" r:id="rId1"/>
  <headerFooter alignWithMargins="0">
    <oddFooter>&amp;R&amp;"Arial,Regular"&amp;8&amp;D
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Classes</vt:lpstr>
    </vt:vector>
  </TitlesOfParts>
  <Company>UCSD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kfarrelly</dc:creator>
  <cp:lastModifiedBy>Farrelly, Kathy</cp:lastModifiedBy>
  <cp:lastPrinted>2013-10-07T21:43:30Z</cp:lastPrinted>
  <dcterms:created xsi:type="dcterms:W3CDTF">1997-12-08T20:25:59Z</dcterms:created>
  <dcterms:modified xsi:type="dcterms:W3CDTF">2013-10-15T14:31:48Z</dcterms:modified>
</cp:coreProperties>
</file>